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G:\02財政課\2021(R3)\12公営企業決算統計\01 通知・決算・資料\03 その他照会（経営比較分析含む）\0106【京都府自治振興課（1月28日〆）】公営企業に係る「経営比較分析表」（令和２年度決算）の分析等について\02各課回答\駐車場\"/>
    </mc:Choice>
  </mc:AlternateContent>
  <xr:revisionPtr revIDLastSave="0" documentId="13_ncr:1_{7C54597B-674B-430E-9F9B-693E31557B95}" xr6:coauthVersionLast="36" xr6:coauthVersionMax="36" xr10:uidLastSave="{00000000-0000-0000-0000-000000000000}"/>
  <workbookProtection workbookAlgorithmName="SHA-512" workbookHashValue="I/4Bn/tpi3gfA6sZMkVnMKXBphUDnEU9ducoPfmc3Dxb0O4BS8qRNhh634lH8hnqrpbFQup2BnZSMsL0ZT37bQ==" workbookSaltValue="0tll4BnQSrTYscmAJ8zg5A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DU10" i="4" s="1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51" i="4"/>
  <c r="IT76" i="4"/>
  <c r="HJ30" i="4"/>
  <c r="CS30" i="4"/>
  <c r="MA51" i="4"/>
  <c r="C11" i="5"/>
  <c r="D11" i="5"/>
  <c r="E11" i="5"/>
  <c r="B11" i="5"/>
  <c r="BK76" i="4" l="1"/>
  <c r="LH51" i="4"/>
  <c r="LH30" i="4"/>
  <c r="LT76" i="4"/>
  <c r="GQ51" i="4"/>
  <c r="BZ30" i="4"/>
  <c r="IE76" i="4"/>
  <c r="BZ51" i="4"/>
  <c r="GQ30" i="4"/>
  <c r="BG30" i="4"/>
  <c r="KO51" i="4"/>
  <c r="FX30" i="4"/>
  <c r="AV76" i="4"/>
  <c r="LE76" i="4"/>
  <c r="FX51" i="4"/>
  <c r="KO30" i="4"/>
  <c r="HP76" i="4"/>
  <c r="BG51" i="4"/>
  <c r="KP76" i="4"/>
  <c r="JV30" i="4"/>
  <c r="HA76" i="4"/>
  <c r="AN51" i="4"/>
  <c r="FE30" i="4"/>
  <c r="AN30" i="4"/>
  <c r="AG76" i="4"/>
  <c r="JV51" i="4"/>
  <c r="FE51" i="4"/>
  <c r="JC51" i="4"/>
  <c r="KA76" i="4"/>
  <c r="EL51" i="4"/>
  <c r="JC30" i="4"/>
  <c r="GL76" i="4"/>
  <c r="EL30" i="4"/>
  <c r="U51" i="4"/>
  <c r="U30" i="4"/>
  <c r="R76" i="4"/>
</calcChain>
</file>

<file path=xl/sharedStrings.xml><?xml version="1.0" encoding="utf-8"?>
<sst xmlns="http://schemas.openxmlformats.org/spreadsheetml/2006/main" count="278" uniqueCount="126">
  <si>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</si>
  <si>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</si>
  <si>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</si>
  <si>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</si>
  <si>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</si>
  <si>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</si>
  <si>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</si>
  <si>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</si>
  <si>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</si>
  <si>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</si>
  <si>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</si>
  <si>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</si>
  <si>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</si>
  <si>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</si>
  <si>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</si>
  <si>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</si>
  <si>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</si>
  <si>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</si>
  <si>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</si>
  <si>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</si>
  <si>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</si>
  <si>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</si>
  <si>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</si>
  <si>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</si>
  <si>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</si>
  <si>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</si>
  <si>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</si>
  <si>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</si>
  <si>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</si>
  <si>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</si>
  <si>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</si>
  <si>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</si>
  <si>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</si>
  <si>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</si>
  <si>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</si>
  <si>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</si>
  <si>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</si>
  <si>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</si>
  <si>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</si>
  <si>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</si>
  <si>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</si>
  <si>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</si>
  <si>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</si>
  <si>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</si>
  <si>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</si>
  <si>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</si>
  <si>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</si>
  <si>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</si>
  <si>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</si>
  <si>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</si>
  <si>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</si>
  <si>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</si>
  <si>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</si>
  <si>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</si>
  <si>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</si>
  <si>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</si>
  <si>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</si>
  <si>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</si>
  <si>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</si>
  <si>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</si>
  <si>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</si>
  <si>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</si>
  <si>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</si>
  <si>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</si>
  <si>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</si>
  <si>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</si>
  <si>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</si>
  <si>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</si>
  <si>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</si>
  <si>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</si>
  <si>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</si>
  <si>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</si>
  <si>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</si>
  <si>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</si>
  <si>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</si>
  <si>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</si>
  <si>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</si>
  <si>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</si>
  <si>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</si>
  <si>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</si>
  <si>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</si>
  <si>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</si>
  <si>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</si>
  <si>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</si>
  <si>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</si>
  <si>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</si>
  <si>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</si>
  <si>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</si>
  <si>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</si>
  <si>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</si>
  <si>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</si>
  <si>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</si>
  <si>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</si>
  <si>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</si>
  <si>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</si>
  <si>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</si>
  <si>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</si>
  <si>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</si>
  <si>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</si>
  <si>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</si>
  <si>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</si>
  <si>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</si>
  <si>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</si>
  <si>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</si>
  <si>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</si>
  <si>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舞鶴市</t>
  </si>
  <si>
    <t>七条海岸駐車場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</si>
  <si>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</si>
  <si>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</si>
  <si>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</si>
  <si>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</si>
  <si>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</si>
  <si>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</si>
  <si>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</si>
  <si>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</si>
  <si>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</si>
  <si>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</si>
  <si>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</si>
  <si>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</si>
  <si>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</si>
  <si>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</si>
  <si>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</si>
  <si>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敷地が借地であり、借地代として多額の費用を計上しており、併せてコロナ禍の影響により、各数値が低水準にあり、十分に収益が得られていない。
　今後は、規模の縮小を視野に入れ、経営を見直す必要がある。</t>
    <rPh sb="1" eb="3">
      <t>シキチ</t>
    </rPh>
    <rPh sb="4" eb="6">
      <t>シャクチ</t>
    </rPh>
    <rPh sb="10" eb="12">
      <t>シャクチ</t>
    </rPh>
    <rPh sb="12" eb="13">
      <t>ダイ</t>
    </rPh>
    <rPh sb="16" eb="18">
      <t>タガク</t>
    </rPh>
    <rPh sb="19" eb="21">
      <t>ヒヨウ</t>
    </rPh>
    <rPh sb="22" eb="24">
      <t>ケイジョウ</t>
    </rPh>
    <rPh sb="29" eb="30">
      <t>アワ</t>
    </rPh>
    <rPh sb="35" eb="36">
      <t>カ</t>
    </rPh>
    <rPh sb="37" eb="39">
      <t>エイキョウ</t>
    </rPh>
    <rPh sb="43" eb="44">
      <t>カク</t>
    </rPh>
    <rPh sb="44" eb="46">
      <t>スウチ</t>
    </rPh>
    <rPh sb="47" eb="50">
      <t>テイスイジュン</t>
    </rPh>
    <rPh sb="54" eb="56">
      <t>ジュウブン</t>
    </rPh>
    <rPh sb="57" eb="59">
      <t>シュウエキ</t>
    </rPh>
    <rPh sb="60" eb="61">
      <t>エ</t>
    </rPh>
    <rPh sb="70" eb="72">
      <t>コンゴ</t>
    </rPh>
    <rPh sb="74" eb="76">
      <t>キボ</t>
    </rPh>
    <rPh sb="77" eb="79">
      <t>シュクショウ</t>
    </rPh>
    <rPh sb="80" eb="82">
      <t>シヤ</t>
    </rPh>
    <rPh sb="83" eb="84">
      <t>イ</t>
    </rPh>
    <rPh sb="86" eb="88">
      <t>ケイエイ</t>
    </rPh>
    <rPh sb="89" eb="91">
      <t>ミナオ</t>
    </rPh>
    <rPh sb="92" eb="94">
      <t>ヒツヨウ</t>
    </rPh>
    <phoneticPr fontId="5"/>
  </si>
  <si>
    <t>　国有財産を借地しており、借地に係る費用が経営を圧迫する要因となっている。
　今後、借地の返還を含め、規模縮小を視野に入れ、再整備計画を進める必要がある。</t>
    <rPh sb="1" eb="3">
      <t>コクユウ</t>
    </rPh>
    <rPh sb="3" eb="5">
      <t>ザイサン</t>
    </rPh>
    <rPh sb="6" eb="8">
      <t>シャクチ</t>
    </rPh>
    <rPh sb="13" eb="15">
      <t>シャクチ</t>
    </rPh>
    <rPh sb="16" eb="17">
      <t>カカ</t>
    </rPh>
    <rPh sb="18" eb="20">
      <t>ヒヨウ</t>
    </rPh>
    <rPh sb="21" eb="23">
      <t>ケイエイ</t>
    </rPh>
    <rPh sb="24" eb="26">
      <t>アッパク</t>
    </rPh>
    <rPh sb="28" eb="30">
      <t>ヨウイン</t>
    </rPh>
    <rPh sb="39" eb="41">
      <t>コンゴ</t>
    </rPh>
    <rPh sb="42" eb="44">
      <t>シャクチ</t>
    </rPh>
    <rPh sb="45" eb="47">
      <t>ヘンカン</t>
    </rPh>
    <rPh sb="48" eb="49">
      <t>フク</t>
    </rPh>
    <rPh sb="51" eb="53">
      <t>キボ</t>
    </rPh>
    <rPh sb="53" eb="55">
      <t>シュクショウ</t>
    </rPh>
    <rPh sb="56" eb="58">
      <t>シヤ</t>
    </rPh>
    <rPh sb="59" eb="60">
      <t>イ</t>
    </rPh>
    <rPh sb="62" eb="65">
      <t>サイセイビ</t>
    </rPh>
    <rPh sb="65" eb="67">
      <t>ケイカク</t>
    </rPh>
    <rPh sb="68" eb="69">
      <t>スス</t>
    </rPh>
    <rPh sb="71" eb="73">
      <t>ヒツヨウ</t>
    </rPh>
    <phoneticPr fontId="5"/>
  </si>
  <si>
    <t>　コンスタントに利用がある駐車場ではないが、公共施設に隣接しているため、イベント等の際には重要な役割を果たしている。
　一方で、稼働率が低く、利用台数も減少傾向にあり、再整備計画を進める必要がある。</t>
    <rPh sb="8" eb="10">
      <t>リヨウ</t>
    </rPh>
    <rPh sb="13" eb="15">
      <t>チュウシャ</t>
    </rPh>
    <rPh sb="15" eb="16">
      <t>バ</t>
    </rPh>
    <rPh sb="22" eb="24">
      <t>コウキョウ</t>
    </rPh>
    <rPh sb="24" eb="26">
      <t>シセツ</t>
    </rPh>
    <rPh sb="27" eb="29">
      <t>リンセツ</t>
    </rPh>
    <rPh sb="40" eb="41">
      <t>トウ</t>
    </rPh>
    <rPh sb="42" eb="43">
      <t>サイ</t>
    </rPh>
    <rPh sb="45" eb="47">
      <t>ジュウヨウ</t>
    </rPh>
    <rPh sb="48" eb="50">
      <t>ヤクワリ</t>
    </rPh>
    <rPh sb="51" eb="52">
      <t>ハ</t>
    </rPh>
    <rPh sb="60" eb="62">
      <t>イッポウ</t>
    </rPh>
    <rPh sb="64" eb="66">
      <t>カドウ</t>
    </rPh>
    <rPh sb="66" eb="67">
      <t>リツ</t>
    </rPh>
    <rPh sb="68" eb="69">
      <t>ヒク</t>
    </rPh>
    <rPh sb="71" eb="73">
      <t>リヨウ</t>
    </rPh>
    <rPh sb="73" eb="75">
      <t>ダイスウ</t>
    </rPh>
    <rPh sb="76" eb="78">
      <t>ゲンショウ</t>
    </rPh>
    <rPh sb="78" eb="80">
      <t>ケイコウ</t>
    </rPh>
    <rPh sb="84" eb="85">
      <t>サイ</t>
    </rPh>
    <rPh sb="85" eb="87">
      <t>セイビ</t>
    </rPh>
    <rPh sb="87" eb="89">
      <t>ケイカク</t>
    </rPh>
    <rPh sb="90" eb="91">
      <t>スス</t>
    </rPh>
    <rPh sb="93" eb="95">
      <t>ヒツヨウ</t>
    </rPh>
    <phoneticPr fontId="5"/>
  </si>
  <si>
    <t>　公共駐車場としての役割を果たしているものの、稼働率が低く、十分な収益が得られないことから、借地の返還及び規模縮小を視野に入れ、経営を見直す必要がある。</t>
    <rPh sb="1" eb="3">
      <t>コウキョウ</t>
    </rPh>
    <rPh sb="3" eb="5">
      <t>チュウシャ</t>
    </rPh>
    <rPh sb="5" eb="6">
      <t>バ</t>
    </rPh>
    <rPh sb="10" eb="12">
      <t>ヤクワリ</t>
    </rPh>
    <rPh sb="13" eb="14">
      <t>ハ</t>
    </rPh>
    <rPh sb="23" eb="25">
      <t>カドウ</t>
    </rPh>
    <rPh sb="25" eb="26">
      <t>リツ</t>
    </rPh>
    <rPh sb="27" eb="28">
      <t>ヒク</t>
    </rPh>
    <rPh sb="30" eb="32">
      <t>ジュウブン</t>
    </rPh>
    <rPh sb="33" eb="35">
      <t>シュウエキ</t>
    </rPh>
    <rPh sb="36" eb="37">
      <t>エ</t>
    </rPh>
    <rPh sb="46" eb="48">
      <t>シャクチ</t>
    </rPh>
    <rPh sb="49" eb="51">
      <t>ヘンカン</t>
    </rPh>
    <rPh sb="51" eb="52">
      <t>オヨ</t>
    </rPh>
    <rPh sb="53" eb="55">
      <t>キボ</t>
    </rPh>
    <rPh sb="55" eb="57">
      <t>シュクショウ</t>
    </rPh>
    <rPh sb="58" eb="60">
      <t>シヤ</t>
    </rPh>
    <rPh sb="61" eb="62">
      <t>イ</t>
    </rPh>
    <rPh sb="64" eb="66">
      <t>ケイエイ</t>
    </rPh>
    <rPh sb="67" eb="69">
      <t>ミナオ</t>
    </rPh>
    <rPh sb="70" eb="72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</si>
</sst>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78.7</c:v>
                </c:pt>
                <c:pt idx="2">
                  <c:v>82.5</c:v>
                </c:pt>
                <c:pt idx="3">
                  <c:v>77.900000000000006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0-402F-829F-50FF4E2B5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80-402F-829F-50FF4E2B5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5-4E48-A7D7-65651925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5-4E48-A7D7-65651925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BBB-4B56-A49A-E902B31A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B-4B56-A49A-E902B31AD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216-4F70-831F-4E840183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16-4F70-831F-4E8401838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A5-4C61-A98A-47240E43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A5-4C61-A98A-47240E431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F-4277-971C-50ED17DF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F-4277-971C-50ED17DF0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57.1</c:v>
                </c:pt>
                <c:pt idx="2">
                  <c:v>57.1</c:v>
                </c:pt>
                <c:pt idx="3">
                  <c:v>56</c:v>
                </c:pt>
                <c:pt idx="4">
                  <c:v>35.700000000000003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5-4541-9041-E7143902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5-4541-9041-E7143902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-38.799999999999997</c:v>
                </c:pt>
                <c:pt idx="1">
                  <c:v>-44.2</c:v>
                </c:pt>
                <c:pt idx="2">
                  <c:v>-43.2</c:v>
                </c:pt>
                <c:pt idx="3">
                  <c:v>-33.299999999999997</c:v>
                </c:pt>
                <c:pt idx="4">
                  <c:v>-110.4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0-49F9-A49A-9214243A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0-49F9-A49A-9214243A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-1203</c:v>
                </c:pt>
                <c:pt idx="1">
                  <c:v>-1259</c:v>
                </c:pt>
                <c:pt idx="2">
                  <c:v>-1044</c:v>
                </c:pt>
                <c:pt idx="3">
                  <c:v>-1297</c:v>
                </c:pt>
                <c:pt idx="4">
                  <c:v>-3377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794-8320-1C13B29F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6-4794-8320-1C13B29FA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BK1" zoomScaleNormal="100" zoomScaleSheetLayoutView="70" workbookViewId="0">
      <selection activeCell="ND66" sqref="ND66:NR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京都府舞鶴市　七条海岸駐車場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2519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113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43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84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80.2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78.7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82.5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77.900000000000006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57.1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57.1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57.1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56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35.700000000000003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123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124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-38.799999999999997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-44.2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-43.2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-33.299999999999997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-110.4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-1203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-1259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-1044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-1297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-3377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86739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102662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jtmWnMPJgXCapztzpZ9qpVspG57huG0bjUI7lEseS8BweZaaj7Igw4XfQjTubD2PWHt9qDxJCn2Y3XF0pXZgBg==" saltValue="jAl1t/QUIeV7SYAAoLJiz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90</v>
      </c>
      <c r="AK5" s="59" t="s">
        <v>91</v>
      </c>
      <c r="AL5" s="59" t="s">
        <v>92</v>
      </c>
      <c r="AM5" s="59" t="s">
        <v>93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93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92</v>
      </c>
      <c r="BI5" s="59" t="s">
        <v>93</v>
      </c>
      <c r="BJ5" s="59" t="s">
        <v>94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93</v>
      </c>
      <c r="BU5" s="59" t="s">
        <v>94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91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93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90</v>
      </c>
      <c r="DA5" s="59" t="s">
        <v>91</v>
      </c>
      <c r="DB5" s="59" t="s">
        <v>92</v>
      </c>
      <c r="DC5" s="59" t="s">
        <v>93</v>
      </c>
      <c r="DD5" s="59" t="s">
        <v>94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90</v>
      </c>
      <c r="DL5" s="59" t="s">
        <v>91</v>
      </c>
      <c r="DM5" s="59" t="s">
        <v>92</v>
      </c>
      <c r="DN5" s="59" t="s">
        <v>93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2">
      <c r="A6" s="49" t="s">
        <v>101</v>
      </c>
      <c r="B6" s="60">
        <f>B8</f>
        <v>2020</v>
      </c>
      <c r="C6" s="60">
        <f t="shared" ref="C6:X6" si="1">C8</f>
        <v>262021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京都府舞鶴市</v>
      </c>
      <c r="I6" s="60" t="str">
        <f t="shared" si="1"/>
        <v>七条海岸駐車場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公共施設</v>
      </c>
      <c r="T6" s="62" t="str">
        <f t="shared" si="1"/>
        <v>無</v>
      </c>
      <c r="U6" s="63">
        <f t="shared" si="1"/>
        <v>2519</v>
      </c>
      <c r="V6" s="63">
        <f t="shared" si="1"/>
        <v>84</v>
      </c>
      <c r="W6" s="63">
        <f t="shared" si="1"/>
        <v>100</v>
      </c>
      <c r="X6" s="62" t="str">
        <f t="shared" si="1"/>
        <v>無</v>
      </c>
      <c r="Y6" s="64">
        <f>IF(Y8="-",NA(),Y8)</f>
        <v>80.2</v>
      </c>
      <c r="Z6" s="64">
        <f t="shared" ref="Z6:AH6" si="2">IF(Z8="-",NA(),Z8)</f>
        <v>78.7</v>
      </c>
      <c r="AA6" s="64">
        <f t="shared" si="2"/>
        <v>82.5</v>
      </c>
      <c r="AB6" s="64">
        <f t="shared" si="2"/>
        <v>77.900000000000006</v>
      </c>
      <c r="AC6" s="64">
        <f t="shared" si="2"/>
        <v>48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-38.799999999999997</v>
      </c>
      <c r="BG6" s="64">
        <f t="shared" ref="BG6:BO6" si="5">IF(BG8="-",NA(),BG8)</f>
        <v>-44.2</v>
      </c>
      <c r="BH6" s="64">
        <f t="shared" si="5"/>
        <v>-43.2</v>
      </c>
      <c r="BI6" s="64">
        <f t="shared" si="5"/>
        <v>-33.299999999999997</v>
      </c>
      <c r="BJ6" s="64">
        <f t="shared" si="5"/>
        <v>-110.4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-1203</v>
      </c>
      <c r="BR6" s="65">
        <f t="shared" ref="BR6:BZ6" si="6">IF(BR8="-",NA(),BR8)</f>
        <v>-1259</v>
      </c>
      <c r="BS6" s="65">
        <f t="shared" si="6"/>
        <v>-1044</v>
      </c>
      <c r="BT6" s="65">
        <f t="shared" si="6"/>
        <v>-1297</v>
      </c>
      <c r="BU6" s="65">
        <f t="shared" si="6"/>
        <v>-3377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102</v>
      </c>
      <c r="CM6" s="63">
        <f t="shared" ref="CM6:CN6" si="7">CM8</f>
        <v>86739</v>
      </c>
      <c r="CN6" s="63">
        <f t="shared" si="7"/>
        <v>102662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57.1</v>
      </c>
      <c r="DL6" s="64">
        <f t="shared" ref="DL6:DT6" si="9">IF(DL8="-",NA(),DL8)</f>
        <v>57.1</v>
      </c>
      <c r="DM6" s="64">
        <f t="shared" si="9"/>
        <v>57.1</v>
      </c>
      <c r="DN6" s="64">
        <f t="shared" si="9"/>
        <v>56</v>
      </c>
      <c r="DO6" s="64">
        <f t="shared" si="9"/>
        <v>35.700000000000003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2">
      <c r="A7" s="49" t="s">
        <v>103</v>
      </c>
      <c r="B7" s="60">
        <f t="shared" ref="B7:X7" si="10">B8</f>
        <v>2020</v>
      </c>
      <c r="C7" s="60">
        <f t="shared" si="10"/>
        <v>262021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京都府　舞鶴市</v>
      </c>
      <c r="I7" s="60" t="str">
        <f t="shared" si="10"/>
        <v>七条海岸駐車場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2519</v>
      </c>
      <c r="V7" s="63">
        <f t="shared" si="10"/>
        <v>84</v>
      </c>
      <c r="W7" s="63">
        <f t="shared" si="10"/>
        <v>100</v>
      </c>
      <c r="X7" s="62" t="str">
        <f t="shared" si="10"/>
        <v>無</v>
      </c>
      <c r="Y7" s="64">
        <f>Y8</f>
        <v>80.2</v>
      </c>
      <c r="Z7" s="64">
        <f t="shared" ref="Z7:AH7" si="11">Z8</f>
        <v>78.7</v>
      </c>
      <c r="AA7" s="64">
        <f t="shared" si="11"/>
        <v>82.5</v>
      </c>
      <c r="AB7" s="64">
        <f t="shared" si="11"/>
        <v>77.900000000000006</v>
      </c>
      <c r="AC7" s="64">
        <f t="shared" si="11"/>
        <v>48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-38.799999999999997</v>
      </c>
      <c r="BG7" s="64">
        <f t="shared" ref="BG7:BO7" si="14">BG8</f>
        <v>-44.2</v>
      </c>
      <c r="BH7" s="64">
        <f t="shared" si="14"/>
        <v>-43.2</v>
      </c>
      <c r="BI7" s="64">
        <f t="shared" si="14"/>
        <v>-33.299999999999997</v>
      </c>
      <c r="BJ7" s="64">
        <f t="shared" si="14"/>
        <v>-110.4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-1203</v>
      </c>
      <c r="BR7" s="65">
        <f t="shared" ref="BR7:BZ7" si="15">BR8</f>
        <v>-1259</v>
      </c>
      <c r="BS7" s="65">
        <f t="shared" si="15"/>
        <v>-1044</v>
      </c>
      <c r="BT7" s="65">
        <f t="shared" si="15"/>
        <v>-1297</v>
      </c>
      <c r="BU7" s="65">
        <f t="shared" si="15"/>
        <v>-3377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102</v>
      </c>
      <c r="CL7" s="61"/>
      <c r="CM7" s="63">
        <f>CM8</f>
        <v>86739</v>
      </c>
      <c r="CN7" s="63">
        <f>CN8</f>
        <v>102662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57.1</v>
      </c>
      <c r="DL7" s="64">
        <f t="shared" ref="DL7:DT7" si="17">DL8</f>
        <v>57.1</v>
      </c>
      <c r="DM7" s="64">
        <f t="shared" si="17"/>
        <v>57.1</v>
      </c>
      <c r="DN7" s="64">
        <f t="shared" si="17"/>
        <v>56</v>
      </c>
      <c r="DO7" s="64">
        <f t="shared" si="17"/>
        <v>35.700000000000003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2">
      <c r="A8" s="49"/>
      <c r="B8" s="67">
        <v>2020</v>
      </c>
      <c r="C8" s="67">
        <v>262021</v>
      </c>
      <c r="D8" s="67">
        <v>47</v>
      </c>
      <c r="E8" s="67">
        <v>14</v>
      </c>
      <c r="F8" s="67">
        <v>0</v>
      </c>
      <c r="G8" s="67">
        <v>4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43</v>
      </c>
      <c r="S8" s="69" t="s">
        <v>115</v>
      </c>
      <c r="T8" s="69" t="s">
        <v>116</v>
      </c>
      <c r="U8" s="70">
        <v>2519</v>
      </c>
      <c r="V8" s="70">
        <v>84</v>
      </c>
      <c r="W8" s="70">
        <v>100</v>
      </c>
      <c r="X8" s="69" t="s">
        <v>116</v>
      </c>
      <c r="Y8" s="71">
        <v>80.2</v>
      </c>
      <c r="Z8" s="71">
        <v>78.7</v>
      </c>
      <c r="AA8" s="71">
        <v>82.5</v>
      </c>
      <c r="AB8" s="71">
        <v>77.900000000000006</v>
      </c>
      <c r="AC8" s="71">
        <v>48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-38.799999999999997</v>
      </c>
      <c r="BG8" s="71">
        <v>-44.2</v>
      </c>
      <c r="BH8" s="71">
        <v>-43.2</v>
      </c>
      <c r="BI8" s="71">
        <v>-33.299999999999997</v>
      </c>
      <c r="BJ8" s="71">
        <v>-110.4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-1203</v>
      </c>
      <c r="BR8" s="72">
        <v>-1259</v>
      </c>
      <c r="BS8" s="72">
        <v>-1044</v>
      </c>
      <c r="BT8" s="73">
        <v>-1297</v>
      </c>
      <c r="BU8" s="73">
        <v>-3377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86739</v>
      </c>
      <c r="CN8" s="70">
        <v>102662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57.1</v>
      </c>
      <c r="DL8" s="71">
        <v>57.1</v>
      </c>
      <c r="DM8" s="71">
        <v>57.1</v>
      </c>
      <c r="DN8" s="71">
        <v>56</v>
      </c>
      <c r="DO8" s="71">
        <v>35.700000000000003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117</v>
      </c>
      <c r="C10" s="78" t="s">
        <v>118</v>
      </c>
      <c r="D10" s="78" t="s">
        <v>119</v>
      </c>
      <c r="E10" s="78" t="s">
        <v>120</v>
      </c>
      <c r="F10" s="78" t="s">
        <v>121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nec-setup</cp:lastModifiedBy>
  <dcterms:created xsi:type="dcterms:W3CDTF">2021-12-17T06:04:39Z</dcterms:created>
  <dcterms:modified xsi:type="dcterms:W3CDTF">2022-01-24T23:44:56Z</dcterms:modified>
  <cp:category/>
</cp:coreProperties>
</file>